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현황정리" sheetId="1" r:id="rId1"/>
    <sheet name="리스트" sheetId="2" r:id="rId2"/>
  </sheets>
  <calcPr calcId="152511"/>
</workbook>
</file>

<file path=xl/calcChain.xml><?xml version="1.0" encoding="utf-8"?>
<calcChain xmlns="http://schemas.openxmlformats.org/spreadsheetml/2006/main">
  <c r="N31" i="2" l="1"/>
  <c r="M31" i="2"/>
  <c r="L31" i="2"/>
  <c r="K31" i="2"/>
  <c r="J31" i="2"/>
  <c r="I31" i="2"/>
  <c r="H31" i="2"/>
  <c r="G31" i="2"/>
  <c r="F31" i="2"/>
  <c r="E31" i="2"/>
  <c r="D31" i="2"/>
  <c r="C31" i="2"/>
  <c r="O30" i="2"/>
  <c r="O29" i="2"/>
  <c r="O28" i="2"/>
  <c r="I27" i="2"/>
  <c r="H27" i="2"/>
  <c r="G27" i="2"/>
  <c r="F27" i="2"/>
  <c r="E27" i="2"/>
  <c r="D27" i="2"/>
  <c r="O26" i="2"/>
  <c r="O25" i="2"/>
  <c r="O24" i="2"/>
  <c r="J23" i="2"/>
  <c r="I23" i="2"/>
  <c r="H23" i="2"/>
  <c r="G23" i="2"/>
  <c r="F23" i="2"/>
  <c r="E23" i="2"/>
  <c r="D23" i="2"/>
  <c r="C23" i="2"/>
  <c r="O22" i="2"/>
  <c r="O21" i="2"/>
  <c r="O20" i="2"/>
  <c r="O19" i="2"/>
  <c r="O18" i="2"/>
  <c r="J17" i="2"/>
  <c r="I17" i="2"/>
  <c r="H17" i="2"/>
  <c r="G17" i="2"/>
  <c r="F17" i="2"/>
  <c r="E17" i="2"/>
  <c r="D17" i="2"/>
  <c r="O16" i="2"/>
  <c r="O15" i="2"/>
  <c r="N14" i="2"/>
  <c r="M14" i="2"/>
  <c r="L14" i="2"/>
  <c r="K14" i="2"/>
  <c r="J14" i="2"/>
  <c r="H14" i="2"/>
  <c r="G14" i="2"/>
  <c r="F14" i="2"/>
  <c r="E14" i="2"/>
  <c r="O13" i="2"/>
  <c r="O12" i="2"/>
  <c r="O11" i="2"/>
  <c r="J10" i="2"/>
  <c r="I10" i="2"/>
  <c r="H10" i="2"/>
  <c r="G10" i="2"/>
  <c r="F10" i="2"/>
  <c r="E10" i="2"/>
  <c r="D10" i="2"/>
  <c r="C10" i="2"/>
  <c r="O9" i="2"/>
  <c r="O8" i="2"/>
  <c r="O7" i="2"/>
  <c r="J6" i="2"/>
  <c r="I6" i="2"/>
  <c r="H6" i="2"/>
  <c r="G6" i="2"/>
  <c r="F6" i="2"/>
  <c r="E6" i="2"/>
  <c r="D6" i="2"/>
  <c r="C6" i="2"/>
  <c r="O5" i="2"/>
  <c r="O4" i="2"/>
  <c r="O3" i="2"/>
  <c r="O12" i="1"/>
  <c r="O13" i="1"/>
  <c r="O14" i="1"/>
  <c r="O5" i="1"/>
  <c r="O6" i="1"/>
  <c r="O7" i="1"/>
  <c r="O8" i="1"/>
  <c r="O9" i="1"/>
  <c r="O10" i="1"/>
  <c r="K11" i="1"/>
  <c r="L11" i="1"/>
  <c r="M11" i="1"/>
  <c r="N11" i="1"/>
  <c r="J11" i="1"/>
  <c r="I11" i="1"/>
  <c r="G11" i="1"/>
  <c r="E11" i="1"/>
  <c r="F11" i="1"/>
  <c r="D11" i="1"/>
  <c r="C11" i="1"/>
  <c r="H11" i="1"/>
  <c r="C15" i="1"/>
  <c r="D15" i="1"/>
  <c r="E15" i="1"/>
  <c r="F15" i="1"/>
  <c r="G15" i="1"/>
  <c r="H15" i="1"/>
  <c r="I15" i="1"/>
  <c r="J15" i="1"/>
  <c r="O11" i="1" l="1"/>
  <c r="O17" i="2"/>
  <c r="O23" i="2"/>
  <c r="O31" i="2"/>
  <c r="O6" i="2"/>
  <c r="O27" i="2"/>
  <c r="O10" i="2"/>
  <c r="O14" i="2"/>
  <c r="O15" i="1"/>
  <c r="N2" i="1" s="1"/>
</calcChain>
</file>

<file path=xl/sharedStrings.xml><?xml version="1.0" encoding="utf-8"?>
<sst xmlns="http://schemas.openxmlformats.org/spreadsheetml/2006/main" count="48" uniqueCount="37">
  <si>
    <t>P</t>
    <phoneticPr fontId="2" type="noConversion"/>
  </si>
  <si>
    <t>NB</t>
    <phoneticPr fontId="2" type="noConversion"/>
  </si>
  <si>
    <t>S/S</t>
    <phoneticPr fontId="2" type="noConversion"/>
  </si>
  <si>
    <t>F/W</t>
    <phoneticPr fontId="2" type="noConversion"/>
  </si>
  <si>
    <t>carter's</t>
    <phoneticPr fontId="2" type="noConversion"/>
  </si>
  <si>
    <t>P</t>
  </si>
  <si>
    <t>NB</t>
  </si>
  <si>
    <t>F/W</t>
  </si>
  <si>
    <t>2T</t>
    <phoneticPr fontId="8" type="noConversion"/>
  </si>
  <si>
    <t>3T</t>
    <phoneticPr fontId="8" type="noConversion"/>
  </si>
  <si>
    <t>4T</t>
    <phoneticPr fontId="8" type="noConversion"/>
  </si>
  <si>
    <t>5T</t>
    <phoneticPr fontId="8" type="noConversion"/>
  </si>
  <si>
    <t xml:space="preserve">            사이즈
구    분</t>
    <phoneticPr fontId="2" type="noConversion"/>
  </si>
  <si>
    <t>2T</t>
    <phoneticPr fontId="8" type="noConversion"/>
  </si>
  <si>
    <t>3T</t>
    <phoneticPr fontId="8" type="noConversion"/>
  </si>
  <si>
    <t>4T</t>
    <phoneticPr fontId="8" type="noConversion"/>
  </si>
  <si>
    <t>5T</t>
    <phoneticPr fontId="8" type="noConversion"/>
  </si>
  <si>
    <t>S/S</t>
    <phoneticPr fontId="8" type="noConversion"/>
  </si>
  <si>
    <t>22. 01. 25</t>
    <phoneticPr fontId="2" type="noConversion"/>
  </si>
  <si>
    <t>total</t>
    <phoneticPr fontId="2" type="noConversion"/>
  </si>
  <si>
    <t>date</t>
    <phoneticPr fontId="2" type="noConversion"/>
  </si>
  <si>
    <t>size</t>
    <phoneticPr fontId="2" type="noConversion"/>
  </si>
  <si>
    <t>jumpsuit</t>
    <phoneticPr fontId="2" type="noConversion"/>
  </si>
  <si>
    <t>pants</t>
    <phoneticPr fontId="2" type="noConversion"/>
  </si>
  <si>
    <t>t-shirt</t>
    <phoneticPr fontId="2" type="noConversion"/>
  </si>
  <si>
    <t>zipup</t>
    <phoneticPr fontId="2" type="noConversion"/>
  </si>
  <si>
    <t xml:space="preserve">one pc </t>
    <phoneticPr fontId="2" type="noConversion"/>
  </si>
  <si>
    <t>winter</t>
    <phoneticPr fontId="2" type="noConversion"/>
  </si>
  <si>
    <r>
      <t xml:space="preserve">                                            carter's LIST                               </t>
    </r>
    <r>
      <rPr>
        <b/>
        <sz val="11"/>
        <color theme="1"/>
        <rFont val="Calibri"/>
        <family val="3"/>
        <charset val="129"/>
        <scheme val="minor"/>
      </rPr>
      <t xml:space="preserve">                        (DATE</t>
    </r>
    <r>
      <rPr>
        <sz val="11"/>
        <color theme="1"/>
        <rFont val="Calibri"/>
        <family val="3"/>
        <charset val="129"/>
        <scheme val="minor"/>
      </rPr>
      <t xml:space="preserve"> : 22.01.25)</t>
    </r>
    <phoneticPr fontId="2" type="noConversion"/>
  </si>
  <si>
    <t>TOTAL</t>
    <phoneticPr fontId="2" type="noConversion"/>
  </si>
  <si>
    <t xml:space="preserve">           SIZE
구분</t>
    <phoneticPr fontId="2" type="noConversion"/>
  </si>
  <si>
    <t>JUMPSUIT</t>
    <phoneticPr fontId="2" type="noConversion"/>
  </si>
  <si>
    <t>PANTS</t>
    <phoneticPr fontId="2" type="noConversion"/>
  </si>
  <si>
    <t>T-SHIRT</t>
    <phoneticPr fontId="2" type="noConversion"/>
  </si>
  <si>
    <t>ZIPUP</t>
    <phoneticPr fontId="2" type="noConversion"/>
  </si>
  <si>
    <t>ONE PC</t>
    <phoneticPr fontId="8" type="noConversion"/>
  </si>
  <si>
    <t>WINTER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</si>
</sst>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-;\-* #,##0_-;_-* &quot;-&quot;_-;_-@_-"/>
  </numFmts>
  <fonts count="20">
    <font>
      <sz val="11"/>
      <color theme="1"/>
      <name val="Calibri"/>
      <family val="2"/>
      <charset val="129"/>
      <scheme val="minor"/>
    </font>
    <font>
      <sz val="11"/>
      <color theme="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3"/>
      <charset val="129"/>
      <scheme val="minor"/>
    </font>
    <font>
      <sz val="12"/>
      <color theme="1"/>
      <name val="Calibri"/>
      <family val="3"/>
      <charset val="129"/>
      <scheme val="minor"/>
    </font>
    <font>
      <sz val="20"/>
      <color theme="1"/>
      <name val="Calibri"/>
      <family val="2"/>
      <charset val="129"/>
      <scheme val="minor"/>
    </font>
    <font>
      <b/>
      <sz val="11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8"/>
      <name val="돋움"/>
      <family val="3"/>
      <charset val="129"/>
    </font>
    <font>
      <sz val="28"/>
      <color theme="1"/>
      <name val="Calibri"/>
      <family val="3"/>
      <charset val="129"/>
      <scheme val="minor"/>
    </font>
    <font>
      <b/>
      <sz val="12"/>
      <color rgb="FF000000"/>
      <name val="돋움"/>
      <family val="3"/>
      <charset val="129"/>
    </font>
    <font>
      <b/>
      <sz val="12"/>
      <color theme="1"/>
      <name val="Calibri"/>
      <family val="2"/>
      <charset val="129"/>
      <scheme val="minor"/>
    </font>
    <font>
      <b/>
      <sz val="11"/>
      <color theme="1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  <font>
      <sz val="10"/>
      <color rgb="FF000000"/>
      <name val="Calibri"/>
      <family val="3"/>
      <charset val="129"/>
      <scheme val="minor"/>
    </font>
    <font>
      <sz val="10"/>
      <color theme="1"/>
      <name val="Calibri"/>
      <family val="3"/>
      <charset val="129"/>
      <scheme val="minor"/>
    </font>
    <font>
      <b/>
      <sz val="10"/>
      <color rgb="FF000000"/>
      <name val="돋움"/>
      <family val="3"/>
      <charset val="129"/>
    </font>
    <font>
      <b/>
      <sz val="11"/>
      <color rgb="FF000000"/>
      <name val="Calibri"/>
      <family val="3"/>
      <charset val="129"/>
      <scheme val="minor"/>
    </font>
    <font>
      <b/>
      <sz val="10"/>
      <color rgb="FF0070C0"/>
      <name val="Calibri"/>
      <family val="3"/>
      <charset val="129"/>
      <scheme val="minor"/>
    </font>
    <font>
      <b/>
      <sz val="14"/>
      <color theme="1"/>
      <name val="Calibri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/>
      <diagonal style="medium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medium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medium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medium">
        <color indexed="64"/>
      </diagonal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medium">
        <color indexed="64"/>
      </diagonal>
    </border>
    <border diagonalDown="1">
      <left/>
      <right style="thin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164" fontId="1" fillId="0" borderId="0" applyFont="0" applyFill="0" applyBorder="0" applyAlignment="0" applyProtection="0">
      <alignment vertical="center"/>
    </xf>
  </cellStyleXfs>
  <cellXfs count="1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64" fontId="0" fillId="0" borderId="0" xfId="1" applyFont="1">
      <alignment vertical="center"/>
    </xf>
    <xf numFmtId="164" fontId="4" fillId="0" borderId="4" xfId="1" applyFont="1" applyFill="1" applyBorder="1">
      <alignment vertical="center"/>
    </xf>
    <xf numFmtId="164" fontId="4" fillId="0" borderId="2" xfId="1" applyFont="1" applyFill="1" applyBorder="1">
      <alignment vertical="center"/>
    </xf>
    <xf numFmtId="164" fontId="0" fillId="0" borderId="0" xfId="0" applyNumberFormat="1">
      <alignment vertical="center"/>
    </xf>
    <xf numFmtId="0" fontId="0" fillId="0" borderId="2" xfId="0" applyFill="1" applyBorder="1">
      <alignment vertical="center"/>
    </xf>
    <xf numFmtId="0" fontId="0" fillId="2" borderId="8" xfId="0" applyFill="1" applyBorder="1">
      <alignment vertical="center"/>
    </xf>
    <xf numFmtId="164" fontId="4" fillId="2" borderId="13" xfId="1" applyFont="1" applyFill="1" applyBorder="1">
      <alignment vertical="center"/>
    </xf>
    <xf numFmtId="0" fontId="0" fillId="0" borderId="4" xfId="0" applyFill="1" applyBorder="1">
      <alignment vertical="center"/>
    </xf>
    <xf numFmtId="164" fontId="0" fillId="0" borderId="5" xfId="0" applyNumberFormat="1" applyFill="1" applyBorder="1">
      <alignment vertical="center"/>
    </xf>
    <xf numFmtId="164" fontId="0" fillId="0" borderId="6" xfId="0" applyNumberFormat="1" applyFill="1" applyBorder="1">
      <alignment vertical="center"/>
    </xf>
    <xf numFmtId="164" fontId="4" fillId="0" borderId="8" xfId="1" applyFont="1" applyFill="1" applyBorder="1">
      <alignment vertical="center"/>
    </xf>
    <xf numFmtId="0" fontId="0" fillId="0" borderId="8" xfId="0" applyFill="1" applyBorder="1">
      <alignment vertical="center"/>
    </xf>
    <xf numFmtId="164" fontId="0" fillId="0" borderId="9" xfId="0" applyNumberFormat="1" applyFill="1" applyBorder="1">
      <alignment vertical="center"/>
    </xf>
    <xf numFmtId="0" fontId="0" fillId="0" borderId="20" xfId="0" applyFill="1" applyBorder="1">
      <alignment vertical="center"/>
    </xf>
    <xf numFmtId="0" fontId="0" fillId="0" borderId="24" xfId="0" applyFill="1" applyBorder="1">
      <alignment vertical="center"/>
    </xf>
    <xf numFmtId="0" fontId="0" fillId="0" borderId="28" xfId="0" applyFill="1" applyBorder="1">
      <alignment vertical="center"/>
    </xf>
    <xf numFmtId="0" fontId="0" fillId="0" borderId="32" xfId="0" applyFill="1" applyBorder="1">
      <alignment vertical="center"/>
    </xf>
    <xf numFmtId="0" fontId="0" fillId="0" borderId="16" xfId="0" applyFill="1" applyBorder="1">
      <alignment vertical="center"/>
    </xf>
    <xf numFmtId="164" fontId="4" fillId="0" borderId="28" xfId="1" applyFont="1" applyFill="1" applyBorder="1">
      <alignment vertical="center"/>
    </xf>
    <xf numFmtId="0" fontId="7" fillId="0" borderId="31" xfId="0" applyFont="1" applyFill="1" applyBorder="1">
      <alignment vertical="center"/>
    </xf>
    <xf numFmtId="164" fontId="4" fillId="2" borderId="8" xfId="1" applyFont="1" applyFill="1" applyBorder="1">
      <alignment vertical="center"/>
    </xf>
    <xf numFmtId="0" fontId="0" fillId="2" borderId="24" xfId="0" applyFill="1" applyBorder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64" fontId="4" fillId="0" borderId="20" xfId="1" applyFont="1" applyFill="1" applyBorder="1">
      <alignment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164" fontId="0" fillId="0" borderId="29" xfId="0" applyNumberFormat="1" applyFill="1" applyBorder="1">
      <alignment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164" fontId="0" fillId="2" borderId="13" xfId="0" applyNumberFormat="1" applyFill="1" applyBorder="1">
      <alignment vertical="center"/>
    </xf>
    <xf numFmtId="164" fontId="0" fillId="2" borderId="25" xfId="0" applyNumberFormat="1" applyFill="1" applyBorder="1">
      <alignment vertical="center"/>
    </xf>
    <xf numFmtId="164" fontId="3" fillId="3" borderId="10" xfId="1" applyFont="1" applyFill="1" applyBorder="1" applyAlignment="1">
      <alignment horizontal="center" vertical="center"/>
    </xf>
    <xf numFmtId="164" fontId="3" fillId="3" borderId="10" xfId="1" applyFont="1" applyFill="1" applyBorder="1" applyAlignment="1">
      <alignment vertical="center"/>
    </xf>
    <xf numFmtId="0" fontId="10" fillId="3" borderId="10" xfId="0" applyFont="1" applyFill="1" applyBorder="1" applyAlignment="1">
      <alignment horizontal="center" vertical="center"/>
    </xf>
    <xf numFmtId="164" fontId="10" fillId="3" borderId="10" xfId="1" applyFont="1" applyFill="1" applyBorder="1" applyAlignment="1">
      <alignment horizontal="center" vertical="center"/>
    </xf>
    <xf numFmtId="164" fontId="10" fillId="3" borderId="21" xfId="1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164" fontId="12" fillId="2" borderId="14" xfId="0" applyNumberFormat="1" applyFont="1" applyFill="1" applyBorder="1">
      <alignment vertical="center"/>
    </xf>
    <xf numFmtId="164" fontId="12" fillId="2" borderId="9" xfId="0" applyNumberFormat="1" applyFont="1" applyFill="1" applyBorder="1">
      <alignment vertical="center"/>
    </xf>
    <xf numFmtId="164" fontId="15" fillId="0" borderId="4" xfId="1" applyFont="1" applyFill="1" applyBorder="1">
      <alignment vertical="center"/>
    </xf>
    <xf numFmtId="0" fontId="14" fillId="0" borderId="4" xfId="0" applyFont="1" applyFill="1" applyBorder="1">
      <alignment vertical="center"/>
    </xf>
    <xf numFmtId="164" fontId="14" fillId="0" borderId="4" xfId="1" applyFont="1" applyFill="1" applyBorder="1">
      <alignment vertical="center"/>
    </xf>
    <xf numFmtId="164" fontId="14" fillId="0" borderId="16" xfId="1" applyFont="1" applyFill="1" applyBorder="1">
      <alignment vertical="center"/>
    </xf>
    <xf numFmtId="164" fontId="15" fillId="0" borderId="5" xfId="0" applyNumberFormat="1" applyFont="1" applyFill="1" applyBorder="1">
      <alignment vertical="center"/>
    </xf>
    <xf numFmtId="164" fontId="14" fillId="0" borderId="2" xfId="1" applyFont="1" applyFill="1" applyBorder="1">
      <alignment vertical="center"/>
    </xf>
    <xf numFmtId="0" fontId="15" fillId="0" borderId="2" xfId="0" applyFont="1" applyFill="1" applyBorder="1">
      <alignment vertical="center"/>
    </xf>
    <xf numFmtId="0" fontId="15" fillId="0" borderId="20" xfId="0" applyFont="1" applyFill="1" applyBorder="1">
      <alignment vertical="center"/>
    </xf>
    <xf numFmtId="164" fontId="15" fillId="0" borderId="6" xfId="0" applyNumberFormat="1" applyFont="1" applyFill="1" applyBorder="1">
      <alignment vertical="center"/>
    </xf>
    <xf numFmtId="164" fontId="15" fillId="0" borderId="10" xfId="1" applyFont="1" applyFill="1" applyBorder="1">
      <alignment vertical="center"/>
    </xf>
    <xf numFmtId="0" fontId="15" fillId="0" borderId="10" xfId="0" applyFont="1" applyFill="1" applyBorder="1">
      <alignment vertical="center"/>
    </xf>
    <xf numFmtId="0" fontId="15" fillId="0" borderId="21" xfId="0" applyFont="1" applyFill="1" applyBorder="1">
      <alignment vertical="center"/>
    </xf>
    <xf numFmtId="164" fontId="15" fillId="0" borderId="2" xfId="1" applyFont="1" applyFill="1" applyBorder="1">
      <alignment vertical="center"/>
    </xf>
    <xf numFmtId="164" fontId="14" fillId="0" borderId="10" xfId="1" applyFont="1" applyFill="1" applyBorder="1">
      <alignment vertical="center"/>
    </xf>
    <xf numFmtId="0" fontId="15" fillId="0" borderId="4" xfId="0" applyFont="1" applyFill="1" applyBorder="1">
      <alignment vertical="center"/>
    </xf>
    <xf numFmtId="0" fontId="15" fillId="0" borderId="16" xfId="0" applyFont="1" applyFill="1" applyBorder="1">
      <alignment vertical="center"/>
    </xf>
    <xf numFmtId="164" fontId="14" fillId="0" borderId="20" xfId="1" applyFont="1" applyFill="1" applyBorder="1">
      <alignment vertical="center"/>
    </xf>
    <xf numFmtId="164" fontId="14" fillId="0" borderId="8" xfId="1" applyFont="1" applyFill="1" applyBorder="1">
      <alignment vertical="center"/>
    </xf>
    <xf numFmtId="164" fontId="14" fillId="0" borderId="24" xfId="1" applyFont="1" applyFill="1" applyBorder="1">
      <alignment vertical="center"/>
    </xf>
    <xf numFmtId="164" fontId="15" fillId="0" borderId="12" xfId="1" applyFont="1" applyFill="1" applyBorder="1">
      <alignment vertical="center"/>
    </xf>
    <xf numFmtId="164" fontId="14" fillId="0" borderId="12" xfId="1" applyFont="1" applyFill="1" applyBorder="1">
      <alignment vertical="center"/>
    </xf>
    <xf numFmtId="164" fontId="14" fillId="0" borderId="22" xfId="1" applyFont="1" applyFill="1" applyBorder="1">
      <alignment vertical="center"/>
    </xf>
    <xf numFmtId="164" fontId="15" fillId="0" borderId="15" xfId="0" applyNumberFormat="1" applyFont="1" applyFill="1" applyBorder="1">
      <alignment vertical="center"/>
    </xf>
    <xf numFmtId="164" fontId="14" fillId="0" borderId="13" xfId="1" applyFont="1" applyFill="1" applyBorder="1">
      <alignment vertical="center"/>
    </xf>
    <xf numFmtId="0" fontId="15" fillId="0" borderId="13" xfId="0" applyFont="1" applyFill="1" applyBorder="1">
      <alignment vertical="center"/>
    </xf>
    <xf numFmtId="0" fontId="15" fillId="0" borderId="25" xfId="0" applyFont="1" applyFill="1" applyBorder="1">
      <alignment vertical="center"/>
    </xf>
    <xf numFmtId="164" fontId="15" fillId="0" borderId="4" xfId="0" applyNumberFormat="1" applyFont="1" applyFill="1" applyBorder="1">
      <alignment vertical="center"/>
    </xf>
    <xf numFmtId="164" fontId="15" fillId="0" borderId="2" xfId="0" applyNumberFormat="1" applyFont="1" applyFill="1" applyBorder="1">
      <alignment vertical="center"/>
    </xf>
    <xf numFmtId="164" fontId="15" fillId="0" borderId="10" xfId="0" applyNumberFormat="1" applyFont="1" applyFill="1" applyBorder="1">
      <alignment vertical="center"/>
    </xf>
    <xf numFmtId="164" fontId="14" fillId="0" borderId="3" xfId="1" applyFont="1" applyFill="1" applyBorder="1">
      <alignment vertical="center"/>
    </xf>
    <xf numFmtId="164" fontId="14" fillId="0" borderId="23" xfId="1" applyFont="1" applyFill="1" applyBorder="1">
      <alignment vertical="center"/>
    </xf>
    <xf numFmtId="164" fontId="15" fillId="0" borderId="23" xfId="1" applyFont="1" applyFill="1" applyBorder="1">
      <alignment vertical="center"/>
    </xf>
    <xf numFmtId="164" fontId="15" fillId="0" borderId="7" xfId="1" applyFont="1" applyFill="1" applyBorder="1">
      <alignment vertical="center"/>
    </xf>
    <xf numFmtId="164" fontId="15" fillId="0" borderId="8" xfId="1" applyFont="1" applyFill="1" applyBorder="1">
      <alignment vertical="center"/>
    </xf>
    <xf numFmtId="0" fontId="15" fillId="0" borderId="8" xfId="0" applyFont="1" applyFill="1" applyBorder="1">
      <alignment vertical="center"/>
    </xf>
    <xf numFmtId="0" fontId="15" fillId="0" borderId="12" xfId="0" applyFont="1" applyFill="1" applyBorder="1">
      <alignment vertical="center"/>
    </xf>
    <xf numFmtId="0" fontId="15" fillId="0" borderId="22" xfId="0" applyFont="1" applyFill="1" applyBorder="1">
      <alignment vertical="center"/>
    </xf>
    <xf numFmtId="0" fontId="15" fillId="0" borderId="24" xfId="0" applyFont="1" applyFill="1" applyBorder="1">
      <alignment vertical="center"/>
    </xf>
    <xf numFmtId="0" fontId="0" fillId="0" borderId="0" xfId="0" applyFont="1">
      <alignment vertical="center"/>
    </xf>
    <xf numFmtId="164" fontId="17" fillId="2" borderId="13" xfId="1" applyFont="1" applyFill="1" applyBorder="1" applyAlignment="1">
      <alignment horizontal="left" vertical="center"/>
    </xf>
    <xf numFmtId="0" fontId="17" fillId="2" borderId="13" xfId="0" applyFont="1" applyFill="1" applyBorder="1" applyAlignment="1">
      <alignment horizontal="center" vertical="center"/>
    </xf>
    <xf numFmtId="164" fontId="17" fillId="2" borderId="13" xfId="1" applyFont="1" applyFill="1" applyBorder="1" applyAlignment="1">
      <alignment horizontal="center" vertical="center"/>
    </xf>
    <xf numFmtId="164" fontId="17" fillId="2" borderId="25" xfId="1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164" fontId="18" fillId="0" borderId="11" xfId="0" applyNumberFormat="1" applyFont="1" applyFill="1" applyBorder="1">
      <alignment vertical="center"/>
    </xf>
    <xf numFmtId="164" fontId="18" fillId="0" borderId="9" xfId="0" applyNumberFormat="1" applyFont="1" applyFill="1" applyBorder="1">
      <alignment vertical="center"/>
    </xf>
    <xf numFmtId="164" fontId="18" fillId="0" borderId="14" xfId="0" applyNumberFormat="1" applyFont="1" applyFill="1" applyBorder="1">
      <alignment vertical="center"/>
    </xf>
    <xf numFmtId="0" fontId="0" fillId="0" borderId="2" xfId="0" applyBorder="1">
      <alignment vertical="center"/>
    </xf>
    <xf numFmtId="3" fontId="12" fillId="2" borderId="51" xfId="0" applyNumberFormat="1" applyFont="1" applyFill="1" applyBorder="1">
      <alignment vertical="center"/>
    </xf>
    <xf numFmtId="0" fontId="0" fillId="0" borderId="47" xfId="0" applyBorder="1">
      <alignment vertical="center"/>
    </xf>
    <xf numFmtId="0" fontId="0" fillId="3" borderId="47" xfId="0" applyFill="1" applyBorder="1" applyAlignment="1">
      <alignment horizontal="center" vertical="center"/>
    </xf>
    <xf numFmtId="164" fontId="3" fillId="0" borderId="8" xfId="1" applyFont="1" applyFill="1" applyBorder="1" applyAlignment="1">
      <alignment horizontal="center" vertical="center"/>
    </xf>
    <xf numFmtId="164" fontId="12" fillId="0" borderId="4" xfId="1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left" vertical="center" wrapText="1"/>
    </xf>
    <xf numFmtId="0" fontId="4" fillId="3" borderId="41" xfId="0" applyFont="1" applyFill="1" applyBorder="1" applyAlignment="1">
      <alignment horizontal="left" vertical="center"/>
    </xf>
    <xf numFmtId="0" fontId="4" fillId="3" borderId="42" xfId="0" applyFont="1" applyFill="1" applyBorder="1" applyAlignment="1">
      <alignment horizontal="left" vertical="center"/>
    </xf>
    <xf numFmtId="0" fontId="4" fillId="3" borderId="43" xfId="0" applyFont="1" applyFill="1" applyBorder="1" applyAlignment="1">
      <alignment horizontal="left" vertical="center"/>
    </xf>
    <xf numFmtId="164" fontId="12" fillId="0" borderId="16" xfId="1" applyFont="1" applyFill="1" applyBorder="1" applyAlignment="1">
      <alignment horizontal="left" vertical="center"/>
    </xf>
    <xf numFmtId="164" fontId="12" fillId="0" borderId="33" xfId="1" applyFont="1" applyFill="1" applyBorder="1" applyAlignment="1">
      <alignment horizontal="left" vertical="center"/>
    </xf>
    <xf numFmtId="164" fontId="3" fillId="2" borderId="8" xfId="1" applyFont="1" applyFill="1" applyBorder="1" applyAlignment="1">
      <alignment horizontal="center" vertical="center"/>
    </xf>
    <xf numFmtId="164" fontId="3" fillId="2" borderId="9" xfId="1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5" fillId="0" borderId="53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6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164" fontId="3" fillId="3" borderId="16" xfId="1" applyFont="1" applyFill="1" applyBorder="1" applyAlignment="1">
      <alignment horizontal="center" vertical="center"/>
    </xf>
    <xf numFmtId="164" fontId="3" fillId="3" borderId="17" xfId="1" applyFont="1" applyFill="1" applyBorder="1" applyAlignment="1">
      <alignment horizontal="center" vertical="center"/>
    </xf>
    <xf numFmtId="164" fontId="3" fillId="3" borderId="33" xfId="1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6" fillId="2" borderId="44" xfId="0" applyFont="1" applyFill="1" applyBorder="1" applyAlignment="1">
      <alignment horizontal="left" vertical="center" wrapText="1"/>
    </xf>
    <xf numFmtId="0" fontId="6" fillId="2" borderId="45" xfId="0" applyFont="1" applyFill="1" applyBorder="1" applyAlignment="1">
      <alignment horizontal="left" vertical="center"/>
    </xf>
    <xf numFmtId="0" fontId="19" fillId="3" borderId="30" xfId="0" applyFont="1" applyFill="1" applyBorder="1" applyAlignment="1">
      <alignment horizontal="center" vertical="center"/>
    </xf>
    <xf numFmtId="0" fontId="0" fillId="3" borderId="52" xfId="0" applyFill="1" applyBorder="1" applyAlignment="1">
      <alignment horizontal="center" vertical="center"/>
    </xf>
    <xf numFmtId="0" fontId="0" fillId="3" borderId="51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2" borderId="38" xfId="0" applyFont="1" applyFill="1" applyBorder="1" applyAlignment="1">
      <alignment horizontal="center" vertical="center"/>
    </xf>
    <xf numFmtId="0" fontId="12" fillId="0" borderId="48" xfId="0" applyFont="1" applyFill="1" applyBorder="1" applyAlignment="1">
      <alignment horizontal="center" vertical="center"/>
    </xf>
    <xf numFmtId="0" fontId="12" fillId="0" borderId="49" xfId="0" applyFont="1" applyFill="1" applyBorder="1" applyAlignment="1">
      <alignment horizontal="center" vertical="center"/>
    </xf>
    <xf numFmtId="0" fontId="12" fillId="0" borderId="50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39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tabSelected="1" workbookViewId="0">
      <selection activeCell="K21" sqref="K21"/>
    </sheetView>
  </sheetViews>
  <sheetFormatPr defaultRowHeight="15"/>
  <cols>
    <col min="1" max="1" width="7.140625" customWidth="1"/>
    <col min="2" max="2" width="9" style="1"/>
    <col min="3" max="6" width="9.5703125" style="2" customWidth="1"/>
    <col min="7" max="11" width="7.5703125" style="2" customWidth="1"/>
    <col min="12" max="14" width="7.5703125" customWidth="1"/>
    <col min="15" max="15" width="11.42578125" customWidth="1"/>
    <col min="16" max="16" width="10.140625" customWidth="1"/>
  </cols>
  <sheetData>
    <row r="1" spans="1:15" ht="24.95" customHeight="1">
      <c r="A1" s="110" t="s">
        <v>4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2"/>
      <c r="M1" s="95" t="s">
        <v>20</v>
      </c>
      <c r="N1" s="106" t="s">
        <v>18</v>
      </c>
      <c r="O1" s="107"/>
    </row>
    <row r="2" spans="1:15" ht="24.95" customHeight="1" thickBot="1">
      <c r="A2" s="113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5"/>
      <c r="M2" s="94" t="s">
        <v>19</v>
      </c>
      <c r="N2" s="108">
        <f>O11+O15</f>
        <v>117016</v>
      </c>
      <c r="O2" s="109"/>
    </row>
    <row r="3" spans="1:15" ht="20.100000000000001" customHeight="1">
      <c r="A3" s="102" t="s">
        <v>12</v>
      </c>
      <c r="B3" s="103"/>
      <c r="C3" s="116" t="s">
        <v>21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8"/>
    </row>
    <row r="4" spans="1:15" ht="20.100000000000001" customHeight="1" thickBot="1">
      <c r="A4" s="104"/>
      <c r="B4" s="105"/>
      <c r="C4" s="34" t="s">
        <v>0</v>
      </c>
      <c r="D4" s="34" t="s">
        <v>1</v>
      </c>
      <c r="E4" s="34">
        <v>3</v>
      </c>
      <c r="F4" s="35">
        <v>6</v>
      </c>
      <c r="G4" s="35">
        <v>9</v>
      </c>
      <c r="H4" s="35">
        <v>12</v>
      </c>
      <c r="I4" s="35">
        <v>18</v>
      </c>
      <c r="J4" s="35">
        <v>24</v>
      </c>
      <c r="K4" s="36" t="s">
        <v>8</v>
      </c>
      <c r="L4" s="37" t="s">
        <v>9</v>
      </c>
      <c r="M4" s="36" t="s">
        <v>10</v>
      </c>
      <c r="N4" s="38" t="s">
        <v>11</v>
      </c>
      <c r="O4" s="39" t="s">
        <v>19</v>
      </c>
    </row>
    <row r="5" spans="1:15" ht="20.100000000000001" customHeight="1">
      <c r="A5" s="119" t="s">
        <v>3</v>
      </c>
      <c r="B5" s="24" t="s">
        <v>22</v>
      </c>
      <c r="C5" s="3">
        <v>1249</v>
      </c>
      <c r="D5" s="3">
        <v>8062</v>
      </c>
      <c r="E5" s="3">
        <v>12135</v>
      </c>
      <c r="F5" s="3">
        <v>8177</v>
      </c>
      <c r="G5" s="3">
        <v>5270</v>
      </c>
      <c r="H5" s="3">
        <v>5515</v>
      </c>
      <c r="I5" s="3">
        <v>3309</v>
      </c>
      <c r="J5" s="3">
        <v>2259</v>
      </c>
      <c r="K5" s="3"/>
      <c r="L5" s="9"/>
      <c r="M5" s="9"/>
      <c r="N5" s="19"/>
      <c r="O5" s="10">
        <f t="shared" ref="O5:O14" si="0">SUM(C5:N5)</f>
        <v>45976</v>
      </c>
    </row>
    <row r="6" spans="1:15" ht="20.100000000000001" customHeight="1">
      <c r="A6" s="120"/>
      <c r="B6" s="25" t="s">
        <v>23</v>
      </c>
      <c r="C6" s="4">
        <v>44</v>
      </c>
      <c r="D6" s="4">
        <v>1536</v>
      </c>
      <c r="E6" s="4">
        <v>2237</v>
      </c>
      <c r="F6" s="4">
        <v>888</v>
      </c>
      <c r="G6" s="4">
        <v>633</v>
      </c>
      <c r="H6" s="4">
        <v>19</v>
      </c>
      <c r="I6" s="4">
        <v>64</v>
      </c>
      <c r="J6" s="4">
        <v>52</v>
      </c>
      <c r="K6" s="4"/>
      <c r="L6" s="6"/>
      <c r="M6" s="6"/>
      <c r="N6" s="15"/>
      <c r="O6" s="11">
        <f t="shared" si="0"/>
        <v>5473</v>
      </c>
    </row>
    <row r="7" spans="1:15" ht="20.100000000000001" customHeight="1">
      <c r="A7" s="120"/>
      <c r="B7" s="25" t="s">
        <v>24</v>
      </c>
      <c r="C7" s="4"/>
      <c r="D7" s="4"/>
      <c r="E7" s="4">
        <v>862</v>
      </c>
      <c r="F7" s="4">
        <v>840</v>
      </c>
      <c r="G7" s="4">
        <v>288</v>
      </c>
      <c r="H7" s="4">
        <v>400</v>
      </c>
      <c r="I7" s="4"/>
      <c r="J7" s="4">
        <v>230</v>
      </c>
      <c r="K7" s="4">
        <v>2</v>
      </c>
      <c r="L7" s="4">
        <v>68</v>
      </c>
      <c r="M7" s="4">
        <v>37</v>
      </c>
      <c r="N7" s="26">
        <v>1</v>
      </c>
      <c r="O7" s="11">
        <f t="shared" si="0"/>
        <v>2728</v>
      </c>
    </row>
    <row r="8" spans="1:15" ht="20.100000000000001" customHeight="1">
      <c r="A8" s="120"/>
      <c r="B8" s="25" t="s">
        <v>25</v>
      </c>
      <c r="C8" s="4"/>
      <c r="D8" s="4">
        <v>268</v>
      </c>
      <c r="E8" s="4">
        <v>48</v>
      </c>
      <c r="F8" s="4">
        <v>70</v>
      </c>
      <c r="G8" s="4">
        <v>5</v>
      </c>
      <c r="H8" s="4">
        <v>11</v>
      </c>
      <c r="I8" s="4">
        <v>1</v>
      </c>
      <c r="J8" s="4">
        <v>1</v>
      </c>
      <c r="K8" s="4"/>
      <c r="L8" s="6"/>
      <c r="M8" s="6"/>
      <c r="N8" s="15"/>
      <c r="O8" s="11">
        <f t="shared" si="0"/>
        <v>404</v>
      </c>
    </row>
    <row r="9" spans="1:15" ht="20.100000000000001" customHeight="1" thickBot="1">
      <c r="A9" s="121"/>
      <c r="B9" s="27" t="s">
        <v>26</v>
      </c>
      <c r="C9" s="12"/>
      <c r="D9" s="12">
        <v>4</v>
      </c>
      <c r="E9" s="12">
        <v>10</v>
      </c>
      <c r="F9" s="12">
        <v>10</v>
      </c>
      <c r="G9" s="12">
        <v>14</v>
      </c>
      <c r="H9" s="12"/>
      <c r="I9" s="12">
        <v>11</v>
      </c>
      <c r="J9" s="12">
        <v>8</v>
      </c>
      <c r="K9" s="12"/>
      <c r="L9" s="13"/>
      <c r="M9" s="13"/>
      <c r="N9" s="16"/>
      <c r="O9" s="14">
        <f t="shared" si="0"/>
        <v>57</v>
      </c>
    </row>
    <row r="10" spans="1:15" ht="20.100000000000001" customHeight="1" thickBot="1">
      <c r="A10" s="40" t="s">
        <v>27</v>
      </c>
      <c r="B10" s="28" t="s">
        <v>22</v>
      </c>
      <c r="C10" s="20"/>
      <c r="D10" s="20"/>
      <c r="E10" s="20">
        <v>7</v>
      </c>
      <c r="F10" s="20"/>
      <c r="G10" s="20">
        <v>2</v>
      </c>
      <c r="H10" s="20">
        <v>22</v>
      </c>
      <c r="I10" s="20">
        <v>37</v>
      </c>
      <c r="J10" s="20">
        <v>5</v>
      </c>
      <c r="K10" s="20"/>
      <c r="L10" s="17"/>
      <c r="M10" s="17"/>
      <c r="N10" s="18"/>
      <c r="O10" s="29">
        <f t="shared" si="0"/>
        <v>73</v>
      </c>
    </row>
    <row r="11" spans="1:15" ht="24.75" customHeight="1" thickBot="1">
      <c r="A11" s="96" t="s">
        <v>19</v>
      </c>
      <c r="B11" s="97"/>
      <c r="C11" s="8">
        <f>SUM(C5:C8)</f>
        <v>1293</v>
      </c>
      <c r="D11" s="8">
        <f>SUM(D5:D9)</f>
        <v>9870</v>
      </c>
      <c r="E11" s="8">
        <f>SUM(E5:E10)</f>
        <v>15299</v>
      </c>
      <c r="F11" s="8">
        <f>SUM(F5:F9)</f>
        <v>9985</v>
      </c>
      <c r="G11" s="8">
        <f>SUM(G5:G10)</f>
        <v>6212</v>
      </c>
      <c r="H11" s="8">
        <f>SUM(H5:H8)</f>
        <v>5945</v>
      </c>
      <c r="I11" s="8">
        <f>SUM(I5:I10)</f>
        <v>3422</v>
      </c>
      <c r="J11" s="8">
        <f>SUM(J5:J10)</f>
        <v>2555</v>
      </c>
      <c r="K11" s="8">
        <f>SUM(K7:K10)</f>
        <v>2</v>
      </c>
      <c r="L11" s="32">
        <f>SUM(L7:L10)</f>
        <v>68</v>
      </c>
      <c r="M11" s="32">
        <f>SUM(M7:M10)</f>
        <v>37</v>
      </c>
      <c r="N11" s="33">
        <f>SUM(N7:N10)</f>
        <v>1</v>
      </c>
      <c r="O11" s="41">
        <f>SUM(O5:O10)</f>
        <v>54711</v>
      </c>
    </row>
    <row r="12" spans="1:15" ht="20.100000000000001" customHeight="1">
      <c r="A12" s="98" t="s">
        <v>2</v>
      </c>
      <c r="B12" s="30" t="s">
        <v>22</v>
      </c>
      <c r="C12" s="3">
        <v>330</v>
      </c>
      <c r="D12" s="3">
        <v>13161</v>
      </c>
      <c r="E12" s="3">
        <v>14785</v>
      </c>
      <c r="F12" s="3">
        <v>8793</v>
      </c>
      <c r="G12" s="3">
        <v>4942</v>
      </c>
      <c r="H12" s="3">
        <v>3453</v>
      </c>
      <c r="I12" s="3">
        <v>2221</v>
      </c>
      <c r="J12" s="3">
        <v>1522</v>
      </c>
      <c r="K12" s="3"/>
      <c r="L12" s="9"/>
      <c r="M12" s="9"/>
      <c r="N12" s="19"/>
      <c r="O12" s="10">
        <f t="shared" si="0"/>
        <v>49207</v>
      </c>
    </row>
    <row r="13" spans="1:15" ht="20.100000000000001" customHeight="1">
      <c r="A13" s="99"/>
      <c r="B13" s="31" t="s">
        <v>23</v>
      </c>
      <c r="C13" s="4"/>
      <c r="D13" s="4">
        <v>464</v>
      </c>
      <c r="E13" s="4">
        <v>238</v>
      </c>
      <c r="F13" s="4">
        <v>653</v>
      </c>
      <c r="G13" s="4">
        <v>488</v>
      </c>
      <c r="H13" s="4">
        <v>780</v>
      </c>
      <c r="I13" s="4">
        <v>394</v>
      </c>
      <c r="J13" s="4"/>
      <c r="K13" s="4"/>
      <c r="L13" s="6"/>
      <c r="M13" s="6"/>
      <c r="N13" s="15"/>
      <c r="O13" s="11">
        <f t="shared" si="0"/>
        <v>3017</v>
      </c>
    </row>
    <row r="14" spans="1:15" ht="20.100000000000001" customHeight="1">
      <c r="A14" s="99"/>
      <c r="B14" s="31" t="s">
        <v>24</v>
      </c>
      <c r="C14" s="4">
        <v>5</v>
      </c>
      <c r="D14" s="4">
        <v>1106</v>
      </c>
      <c r="E14" s="4">
        <v>3018</v>
      </c>
      <c r="F14" s="4">
        <v>1815</v>
      </c>
      <c r="G14" s="4">
        <v>1921</v>
      </c>
      <c r="H14" s="4">
        <v>1246</v>
      </c>
      <c r="I14" s="4">
        <v>355</v>
      </c>
      <c r="J14" s="4">
        <v>371</v>
      </c>
      <c r="K14" s="4">
        <v>68</v>
      </c>
      <c r="L14" s="6">
        <v>96</v>
      </c>
      <c r="M14" s="6">
        <v>48</v>
      </c>
      <c r="N14" s="15">
        <v>32</v>
      </c>
      <c r="O14" s="11">
        <f t="shared" si="0"/>
        <v>10081</v>
      </c>
    </row>
    <row r="15" spans="1:15" ht="25.5" customHeight="1" thickBot="1">
      <c r="A15" s="100" t="s">
        <v>19</v>
      </c>
      <c r="B15" s="101"/>
      <c r="C15" s="22">
        <f t="shared" ref="C15:J15" si="1">SUM(C12:C14)</f>
        <v>335</v>
      </c>
      <c r="D15" s="22">
        <f t="shared" si="1"/>
        <v>14731</v>
      </c>
      <c r="E15" s="22">
        <f t="shared" si="1"/>
        <v>18041</v>
      </c>
      <c r="F15" s="22">
        <f t="shared" si="1"/>
        <v>11261</v>
      </c>
      <c r="G15" s="22">
        <f t="shared" si="1"/>
        <v>7351</v>
      </c>
      <c r="H15" s="22">
        <f t="shared" si="1"/>
        <v>5479</v>
      </c>
      <c r="I15" s="22">
        <f t="shared" si="1"/>
        <v>2970</v>
      </c>
      <c r="J15" s="22">
        <f t="shared" si="1"/>
        <v>1893</v>
      </c>
      <c r="K15" s="22"/>
      <c r="L15" s="7"/>
      <c r="M15" s="7"/>
      <c r="N15" s="23"/>
      <c r="O15" s="42">
        <f>SUM(O12:O14)</f>
        <v>62305</v>
      </c>
    </row>
    <row r="19" ht="16.5" customHeight="1"/>
    <row r="20" ht="16.5" customHeight="1"/>
    <row r="23" ht="16.5" customHeight="1"/>
    <row r="24" ht="16.5" customHeight="1"/>
    <row r="27" ht="16.5" customHeight="1"/>
    <row r="28" ht="16.5" customHeight="1"/>
    <row r="31" ht="16.5" customHeight="1"/>
  </sheetData>
  <mergeCells count="9">
    <mergeCell ref="A11:B11"/>
    <mergeCell ref="A12:A14"/>
    <mergeCell ref="A15:B15"/>
    <mergeCell ref="A3:B4"/>
    <mergeCell ref="N1:O1"/>
    <mergeCell ref="N2:O2"/>
    <mergeCell ref="A1:L2"/>
    <mergeCell ref="C3:O3"/>
    <mergeCell ref="A5:A9"/>
  </mergeCells>
  <phoneticPr fontId="2" type="noConversion"/>
  <printOptions horizontalCentered="1"/>
  <pageMargins left="0.31496062992125984" right="0.31496062992125984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workbookViewId="0">
      <selection activeCell="T20" sqref="T20"/>
    </sheetView>
  </sheetViews>
  <sheetFormatPr defaultRowHeight="15"/>
  <cols>
    <col min="1" max="1" width="7.28515625" style="81" customWidth="1"/>
    <col min="2" max="2" width="9" style="81"/>
    <col min="3" max="3" width="9.140625" bestFit="1" customWidth="1"/>
    <col min="4" max="4" width="9.5703125" bestFit="1" customWidth="1"/>
    <col min="5" max="5" width="9.42578125" customWidth="1"/>
    <col min="6" max="10" width="9.140625" bestFit="1" customWidth="1"/>
    <col min="11" max="14" width="7.5703125" customWidth="1"/>
    <col min="15" max="15" width="9.140625" bestFit="1" customWidth="1"/>
  </cols>
  <sheetData>
    <row r="1" spans="1:21" ht="27" customHeight="1" thickBot="1">
      <c r="A1" s="124" t="s">
        <v>28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6"/>
      <c r="N1" s="93" t="s">
        <v>29</v>
      </c>
      <c r="O1" s="91">
        <v>117016</v>
      </c>
    </row>
    <row r="2" spans="1:21" ht="21" customHeight="1" thickBot="1">
      <c r="A2" s="122" t="s">
        <v>30</v>
      </c>
      <c r="B2" s="123"/>
      <c r="C2" s="82" t="s">
        <v>5</v>
      </c>
      <c r="D2" s="82" t="s">
        <v>6</v>
      </c>
      <c r="E2" s="82">
        <v>3</v>
      </c>
      <c r="F2" s="82">
        <v>6</v>
      </c>
      <c r="G2" s="82">
        <v>9</v>
      </c>
      <c r="H2" s="82">
        <v>12</v>
      </c>
      <c r="I2" s="82">
        <v>18</v>
      </c>
      <c r="J2" s="82">
        <v>24</v>
      </c>
      <c r="K2" s="83" t="s">
        <v>13</v>
      </c>
      <c r="L2" s="84" t="s">
        <v>14</v>
      </c>
      <c r="M2" s="83" t="s">
        <v>15</v>
      </c>
      <c r="N2" s="85" t="s">
        <v>16</v>
      </c>
      <c r="O2" s="86" t="s">
        <v>29</v>
      </c>
    </row>
    <row r="3" spans="1:21" ht="17.100000000000001" customHeight="1">
      <c r="A3" s="136" t="s">
        <v>7</v>
      </c>
      <c r="B3" s="139" t="s">
        <v>31</v>
      </c>
      <c r="C3" s="43">
        <v>867</v>
      </c>
      <c r="D3" s="43">
        <v>4379</v>
      </c>
      <c r="E3" s="43">
        <v>7818</v>
      </c>
      <c r="F3" s="43">
        <v>5434</v>
      </c>
      <c r="G3" s="43">
        <v>3032</v>
      </c>
      <c r="H3" s="43">
        <v>2986</v>
      </c>
      <c r="I3" s="43">
        <v>2087</v>
      </c>
      <c r="J3" s="43">
        <v>1013</v>
      </c>
      <c r="K3" s="44"/>
      <c r="L3" s="45"/>
      <c r="M3" s="44"/>
      <c r="N3" s="46"/>
      <c r="O3" s="47">
        <f t="shared" ref="O3:O10" si="0">SUM(C3:N3)</f>
        <v>27616</v>
      </c>
    </row>
    <row r="4" spans="1:21" ht="17.100000000000001" customHeight="1">
      <c r="A4" s="137"/>
      <c r="B4" s="140"/>
      <c r="C4" s="48">
        <v>262</v>
      </c>
      <c r="D4" s="48">
        <v>2323</v>
      </c>
      <c r="E4" s="48">
        <v>2174</v>
      </c>
      <c r="F4" s="48">
        <v>1447</v>
      </c>
      <c r="G4" s="48">
        <v>1353</v>
      </c>
      <c r="H4" s="48">
        <v>1173</v>
      </c>
      <c r="I4" s="48">
        <v>724</v>
      </c>
      <c r="J4" s="48">
        <v>717</v>
      </c>
      <c r="K4" s="49"/>
      <c r="L4" s="49"/>
      <c r="M4" s="49"/>
      <c r="N4" s="50"/>
      <c r="O4" s="51">
        <f t="shared" si="0"/>
        <v>10173</v>
      </c>
      <c r="Q4" s="90"/>
    </row>
    <row r="5" spans="1:21" ht="17.100000000000001" customHeight="1">
      <c r="A5" s="137"/>
      <c r="B5" s="140"/>
      <c r="C5" s="48">
        <v>120</v>
      </c>
      <c r="D5" s="48">
        <v>1360</v>
      </c>
      <c r="E5" s="48">
        <v>2143</v>
      </c>
      <c r="F5" s="48">
        <v>1296</v>
      </c>
      <c r="G5" s="48">
        <v>885</v>
      </c>
      <c r="H5" s="48">
        <v>1356</v>
      </c>
      <c r="I5" s="48">
        <v>498</v>
      </c>
      <c r="J5" s="48">
        <v>529</v>
      </c>
      <c r="K5" s="49"/>
      <c r="L5" s="49"/>
      <c r="M5" s="49"/>
      <c r="N5" s="50"/>
      <c r="O5" s="51">
        <f t="shared" si="0"/>
        <v>8187</v>
      </c>
    </row>
    <row r="6" spans="1:21" ht="17.100000000000001" customHeight="1" thickBot="1">
      <c r="A6" s="137"/>
      <c r="B6" s="141"/>
      <c r="C6" s="76">
        <f t="shared" ref="C6:J6" si="1">SUM(C3:C5)</f>
        <v>1249</v>
      </c>
      <c r="D6" s="76">
        <f t="shared" si="1"/>
        <v>8062</v>
      </c>
      <c r="E6" s="76">
        <f t="shared" si="1"/>
        <v>12135</v>
      </c>
      <c r="F6" s="76">
        <f t="shared" si="1"/>
        <v>8177</v>
      </c>
      <c r="G6" s="76">
        <f t="shared" si="1"/>
        <v>5270</v>
      </c>
      <c r="H6" s="76">
        <f t="shared" si="1"/>
        <v>5515</v>
      </c>
      <c r="I6" s="76">
        <f t="shared" si="1"/>
        <v>3309</v>
      </c>
      <c r="J6" s="76">
        <f t="shared" si="1"/>
        <v>2259</v>
      </c>
      <c r="K6" s="77"/>
      <c r="L6" s="77"/>
      <c r="M6" s="77"/>
      <c r="N6" s="80"/>
      <c r="O6" s="88">
        <f t="shared" si="0"/>
        <v>45976</v>
      </c>
    </row>
    <row r="7" spans="1:21" ht="17.100000000000001" customHeight="1">
      <c r="A7" s="137"/>
      <c r="B7" s="142" t="s">
        <v>32</v>
      </c>
      <c r="C7" s="62"/>
      <c r="D7" s="62">
        <v>962</v>
      </c>
      <c r="E7" s="62">
        <v>468</v>
      </c>
      <c r="F7" s="62">
        <v>741</v>
      </c>
      <c r="G7" s="62">
        <v>225</v>
      </c>
      <c r="H7" s="62"/>
      <c r="I7" s="62"/>
      <c r="J7" s="62"/>
      <c r="K7" s="78"/>
      <c r="L7" s="78"/>
      <c r="M7" s="78"/>
      <c r="N7" s="79"/>
      <c r="O7" s="65">
        <f t="shared" si="0"/>
        <v>2396</v>
      </c>
    </row>
    <row r="8" spans="1:21" ht="17.100000000000001" customHeight="1">
      <c r="A8" s="137"/>
      <c r="B8" s="142"/>
      <c r="C8" s="48"/>
      <c r="D8" s="48">
        <v>222</v>
      </c>
      <c r="E8" s="48">
        <v>550</v>
      </c>
      <c r="F8" s="48">
        <v>145</v>
      </c>
      <c r="G8" s="48"/>
      <c r="H8" s="48"/>
      <c r="I8" s="48"/>
      <c r="J8" s="48"/>
      <c r="K8" s="49"/>
      <c r="L8" s="49"/>
      <c r="M8" s="49"/>
      <c r="N8" s="50"/>
      <c r="O8" s="51">
        <f t="shared" si="0"/>
        <v>917</v>
      </c>
    </row>
    <row r="9" spans="1:21" ht="17.100000000000001" customHeight="1">
      <c r="A9" s="137"/>
      <c r="B9" s="142"/>
      <c r="C9" s="48">
        <v>44</v>
      </c>
      <c r="D9" s="48">
        <v>352</v>
      </c>
      <c r="E9" s="48">
        <v>1219</v>
      </c>
      <c r="F9" s="48">
        <v>2</v>
      </c>
      <c r="G9" s="48">
        <v>408</v>
      </c>
      <c r="H9" s="48">
        <v>19</v>
      </c>
      <c r="I9" s="48">
        <v>64</v>
      </c>
      <c r="J9" s="48">
        <v>52</v>
      </c>
      <c r="K9" s="49"/>
      <c r="L9" s="49"/>
      <c r="M9" s="49"/>
      <c r="N9" s="50"/>
      <c r="O9" s="51">
        <f t="shared" si="0"/>
        <v>2160</v>
      </c>
    </row>
    <row r="10" spans="1:21" ht="17.100000000000001" customHeight="1" thickBot="1">
      <c r="A10" s="137"/>
      <c r="B10" s="142"/>
      <c r="C10" s="56">
        <f t="shared" ref="C10:J10" si="2">SUM(C7:C9)</f>
        <v>44</v>
      </c>
      <c r="D10" s="56">
        <f t="shared" si="2"/>
        <v>1536</v>
      </c>
      <c r="E10" s="56">
        <f t="shared" si="2"/>
        <v>2237</v>
      </c>
      <c r="F10" s="56">
        <f t="shared" si="2"/>
        <v>888</v>
      </c>
      <c r="G10" s="56">
        <f t="shared" si="2"/>
        <v>633</v>
      </c>
      <c r="H10" s="56">
        <f t="shared" si="2"/>
        <v>19</v>
      </c>
      <c r="I10" s="56">
        <f t="shared" si="2"/>
        <v>64</v>
      </c>
      <c r="J10" s="56">
        <f t="shared" si="2"/>
        <v>52</v>
      </c>
      <c r="K10" s="53"/>
      <c r="L10" s="53"/>
      <c r="M10" s="53"/>
      <c r="N10" s="54"/>
      <c r="O10" s="87">
        <f t="shared" si="0"/>
        <v>5473</v>
      </c>
    </row>
    <row r="11" spans="1:21" ht="17.100000000000001" customHeight="1" thickBot="1">
      <c r="A11" s="137"/>
      <c r="B11" s="143" t="s">
        <v>33</v>
      </c>
      <c r="C11" s="43"/>
      <c r="D11" s="43"/>
      <c r="E11" s="43">
        <v>442</v>
      </c>
      <c r="F11" s="43">
        <v>231</v>
      </c>
      <c r="G11" s="43">
        <v>153</v>
      </c>
      <c r="H11" s="43">
        <v>170</v>
      </c>
      <c r="I11" s="43"/>
      <c r="J11" s="43">
        <v>113</v>
      </c>
      <c r="K11" s="57"/>
      <c r="L11" s="57"/>
      <c r="M11" s="57"/>
      <c r="N11" s="58"/>
      <c r="O11" s="47">
        <f>SUM(E11:N11)</f>
        <v>1109</v>
      </c>
      <c r="U11" s="92"/>
    </row>
    <row r="12" spans="1:21" ht="17.100000000000001" customHeight="1">
      <c r="A12" s="137"/>
      <c r="B12" s="142"/>
      <c r="C12" s="48"/>
      <c r="D12" s="48"/>
      <c r="E12" s="48"/>
      <c r="F12" s="48">
        <v>441</v>
      </c>
      <c r="G12" s="48"/>
      <c r="H12" s="48">
        <v>195</v>
      </c>
      <c r="I12" s="48"/>
      <c r="J12" s="48"/>
      <c r="K12" s="49"/>
      <c r="L12" s="49"/>
      <c r="M12" s="49"/>
      <c r="N12" s="50"/>
      <c r="O12" s="51">
        <f>SUM(E12:N12)</f>
        <v>636</v>
      </c>
    </row>
    <row r="13" spans="1:21" ht="17.100000000000001" customHeight="1">
      <c r="A13" s="137"/>
      <c r="B13" s="142"/>
      <c r="C13" s="48"/>
      <c r="D13" s="48"/>
      <c r="E13" s="48">
        <v>420</v>
      </c>
      <c r="F13" s="48">
        <v>168</v>
      </c>
      <c r="G13" s="48">
        <v>135</v>
      </c>
      <c r="H13" s="48">
        <v>35</v>
      </c>
      <c r="I13" s="48"/>
      <c r="J13" s="48">
        <v>117</v>
      </c>
      <c r="K13" s="48">
        <v>2</v>
      </c>
      <c r="L13" s="48">
        <v>68</v>
      </c>
      <c r="M13" s="48">
        <v>37</v>
      </c>
      <c r="N13" s="59">
        <v>1</v>
      </c>
      <c r="O13" s="51">
        <f>SUM(E13:N13)</f>
        <v>983</v>
      </c>
    </row>
    <row r="14" spans="1:21" ht="17.100000000000001" customHeight="1" thickBot="1">
      <c r="A14" s="137"/>
      <c r="B14" s="144"/>
      <c r="C14" s="60"/>
      <c r="D14" s="60"/>
      <c r="E14" s="60">
        <f>SUM(E11:E13)</f>
        <v>862</v>
      </c>
      <c r="F14" s="60">
        <f>SUM(F11:F13)</f>
        <v>840</v>
      </c>
      <c r="G14" s="60">
        <f>SUM(G11:G13)</f>
        <v>288</v>
      </c>
      <c r="H14" s="60">
        <f>SUM(H11:H13)</f>
        <v>400</v>
      </c>
      <c r="I14" s="60"/>
      <c r="J14" s="60">
        <f>SUM(J11:J13)</f>
        <v>230</v>
      </c>
      <c r="K14" s="60">
        <f>SUM(K11:K13)</f>
        <v>2</v>
      </c>
      <c r="L14" s="60">
        <f>SUM(L11:L13)</f>
        <v>68</v>
      </c>
      <c r="M14" s="60">
        <f>SUM(M11:M13)</f>
        <v>37</v>
      </c>
      <c r="N14" s="61">
        <f>SUM(N11:N13)</f>
        <v>1</v>
      </c>
      <c r="O14" s="88">
        <f>SUM(E14:N14)</f>
        <v>2728</v>
      </c>
    </row>
    <row r="15" spans="1:21" ht="17.100000000000001" customHeight="1">
      <c r="A15" s="137"/>
      <c r="B15" s="142" t="s">
        <v>34</v>
      </c>
      <c r="C15" s="62"/>
      <c r="D15" s="62">
        <v>115</v>
      </c>
      <c r="E15" s="62"/>
      <c r="F15" s="62"/>
      <c r="G15" s="62"/>
      <c r="H15" s="62"/>
      <c r="I15" s="62"/>
      <c r="J15" s="62"/>
      <c r="K15" s="63"/>
      <c r="L15" s="63"/>
      <c r="M15" s="63"/>
      <c r="N15" s="64"/>
      <c r="O15" s="65">
        <f>SUM(D15:N15)</f>
        <v>115</v>
      </c>
    </row>
    <row r="16" spans="1:21" ht="17.100000000000001" customHeight="1">
      <c r="A16" s="137"/>
      <c r="B16" s="142"/>
      <c r="C16" s="48"/>
      <c r="D16" s="48">
        <v>153</v>
      </c>
      <c r="E16" s="48">
        <v>48</v>
      </c>
      <c r="F16" s="48">
        <v>70</v>
      </c>
      <c r="G16" s="48">
        <v>5</v>
      </c>
      <c r="H16" s="48">
        <v>11</v>
      </c>
      <c r="I16" s="48">
        <v>1</v>
      </c>
      <c r="J16" s="48">
        <v>1</v>
      </c>
      <c r="K16" s="49"/>
      <c r="L16" s="49"/>
      <c r="M16" s="49"/>
      <c r="N16" s="50"/>
      <c r="O16" s="51">
        <f>SUM(D16:N16)</f>
        <v>289</v>
      </c>
    </row>
    <row r="17" spans="1:15" ht="17.100000000000001" customHeight="1" thickBot="1">
      <c r="A17" s="137"/>
      <c r="B17" s="142"/>
      <c r="C17" s="56"/>
      <c r="D17" s="56">
        <f t="shared" ref="D17:J17" si="3">SUM(D15:D16)</f>
        <v>268</v>
      </c>
      <c r="E17" s="56">
        <f t="shared" si="3"/>
        <v>48</v>
      </c>
      <c r="F17" s="56">
        <f t="shared" si="3"/>
        <v>70</v>
      </c>
      <c r="G17" s="56">
        <f t="shared" si="3"/>
        <v>5</v>
      </c>
      <c r="H17" s="56">
        <f t="shared" si="3"/>
        <v>11</v>
      </c>
      <c r="I17" s="56">
        <f t="shared" si="3"/>
        <v>1</v>
      </c>
      <c r="J17" s="56">
        <f t="shared" si="3"/>
        <v>1</v>
      </c>
      <c r="K17" s="53"/>
      <c r="L17" s="53"/>
      <c r="M17" s="53"/>
      <c r="N17" s="54"/>
      <c r="O17" s="87">
        <f>SUM(D17:N17)</f>
        <v>404</v>
      </c>
    </row>
    <row r="18" spans="1:15" ht="17.100000000000001" customHeight="1" thickBot="1">
      <c r="A18" s="137"/>
      <c r="B18" s="21" t="s">
        <v>35</v>
      </c>
      <c r="C18" s="66"/>
      <c r="D18" s="66">
        <v>4</v>
      </c>
      <c r="E18" s="66">
        <v>10</v>
      </c>
      <c r="F18" s="66">
        <v>10</v>
      </c>
      <c r="G18" s="66">
        <v>14</v>
      </c>
      <c r="H18" s="66"/>
      <c r="I18" s="66">
        <v>11</v>
      </c>
      <c r="J18" s="66">
        <v>8</v>
      </c>
      <c r="K18" s="67"/>
      <c r="L18" s="67"/>
      <c r="M18" s="67"/>
      <c r="N18" s="68"/>
      <c r="O18" s="89">
        <f>SUM(D18:N18)</f>
        <v>57</v>
      </c>
    </row>
    <row r="19" spans="1:15" ht="17.100000000000001" customHeight="1" thickBot="1">
      <c r="A19" s="138"/>
      <c r="B19" s="21" t="s">
        <v>36</v>
      </c>
      <c r="C19" s="66"/>
      <c r="D19" s="66"/>
      <c r="E19" s="66">
        <v>7</v>
      </c>
      <c r="F19" s="66"/>
      <c r="G19" s="66">
        <v>2</v>
      </c>
      <c r="H19" s="66">
        <v>22</v>
      </c>
      <c r="I19" s="66">
        <v>37</v>
      </c>
      <c r="J19" s="66">
        <v>5</v>
      </c>
      <c r="K19" s="67"/>
      <c r="L19" s="67"/>
      <c r="M19" s="67"/>
      <c r="N19" s="68"/>
      <c r="O19" s="89">
        <f>SUM(D19:N19)</f>
        <v>73</v>
      </c>
    </row>
    <row r="20" spans="1:15" ht="17.100000000000001" customHeight="1">
      <c r="A20" s="133" t="s">
        <v>17</v>
      </c>
      <c r="B20" s="127" t="s">
        <v>31</v>
      </c>
      <c r="C20" s="45"/>
      <c r="D20" s="45">
        <v>3518</v>
      </c>
      <c r="E20" s="45">
        <v>4124</v>
      </c>
      <c r="F20" s="45">
        <v>2908</v>
      </c>
      <c r="G20" s="45">
        <v>1311</v>
      </c>
      <c r="H20" s="45">
        <v>715</v>
      </c>
      <c r="I20" s="45">
        <v>771</v>
      </c>
      <c r="J20" s="45">
        <v>489</v>
      </c>
      <c r="K20" s="57"/>
      <c r="L20" s="57"/>
      <c r="M20" s="57"/>
      <c r="N20" s="69"/>
      <c r="O20" s="47">
        <f>SUM(C20:N20)</f>
        <v>13836</v>
      </c>
    </row>
    <row r="21" spans="1:15" ht="17.100000000000001" customHeight="1">
      <c r="A21" s="134"/>
      <c r="B21" s="128"/>
      <c r="C21" s="48"/>
      <c r="D21" s="48">
        <v>3297</v>
      </c>
      <c r="E21" s="48">
        <v>3756</v>
      </c>
      <c r="F21" s="48">
        <v>1720</v>
      </c>
      <c r="G21" s="48">
        <v>815</v>
      </c>
      <c r="H21" s="48">
        <v>601</v>
      </c>
      <c r="I21" s="48">
        <v>402</v>
      </c>
      <c r="J21" s="48">
        <v>573</v>
      </c>
      <c r="K21" s="49"/>
      <c r="L21" s="49"/>
      <c r="M21" s="49"/>
      <c r="N21" s="70"/>
      <c r="O21" s="51">
        <f>SUM(C21:N21)</f>
        <v>11164</v>
      </c>
    </row>
    <row r="22" spans="1:15" ht="17.100000000000001" customHeight="1">
      <c r="A22" s="134"/>
      <c r="B22" s="128"/>
      <c r="C22" s="55">
        <v>330</v>
      </c>
      <c r="D22" s="55">
        <v>6346</v>
      </c>
      <c r="E22" s="55">
        <v>6905</v>
      </c>
      <c r="F22" s="55">
        <v>4165</v>
      </c>
      <c r="G22" s="55">
        <v>2816</v>
      </c>
      <c r="H22" s="55">
        <v>2137</v>
      </c>
      <c r="I22" s="55">
        <v>1048</v>
      </c>
      <c r="J22" s="55">
        <v>460</v>
      </c>
      <c r="K22" s="49"/>
      <c r="L22" s="49"/>
      <c r="M22" s="49"/>
      <c r="N22" s="70"/>
      <c r="O22" s="51">
        <f>SUM(C22:N22)</f>
        <v>24207</v>
      </c>
    </row>
    <row r="23" spans="1:15" ht="17.100000000000001" customHeight="1" thickBot="1">
      <c r="A23" s="134"/>
      <c r="B23" s="129"/>
      <c r="C23" s="52">
        <f t="shared" ref="C23:J23" si="4">SUM(C20:C22)</f>
        <v>330</v>
      </c>
      <c r="D23" s="52">
        <f t="shared" si="4"/>
        <v>13161</v>
      </c>
      <c r="E23" s="52">
        <f t="shared" si="4"/>
        <v>14785</v>
      </c>
      <c r="F23" s="52">
        <f t="shared" si="4"/>
        <v>8793</v>
      </c>
      <c r="G23" s="52">
        <f t="shared" si="4"/>
        <v>4942</v>
      </c>
      <c r="H23" s="52">
        <f t="shared" si="4"/>
        <v>3453</v>
      </c>
      <c r="I23" s="52">
        <f t="shared" si="4"/>
        <v>2221</v>
      </c>
      <c r="J23" s="52">
        <f t="shared" si="4"/>
        <v>1522</v>
      </c>
      <c r="K23" s="53"/>
      <c r="L23" s="53"/>
      <c r="M23" s="53"/>
      <c r="N23" s="71"/>
      <c r="O23" s="87">
        <f>SUM(C23:N23)</f>
        <v>49207</v>
      </c>
    </row>
    <row r="24" spans="1:15" ht="17.100000000000001" customHeight="1">
      <c r="A24" s="134"/>
      <c r="B24" s="130" t="s">
        <v>32</v>
      </c>
      <c r="C24" s="72"/>
      <c r="D24" s="45">
        <v>227</v>
      </c>
      <c r="E24" s="45"/>
      <c r="F24" s="45"/>
      <c r="G24" s="45"/>
      <c r="H24" s="45">
        <v>537</v>
      </c>
      <c r="I24" s="45"/>
      <c r="J24" s="45"/>
      <c r="K24" s="57"/>
      <c r="L24" s="57"/>
      <c r="M24" s="57"/>
      <c r="N24" s="57"/>
      <c r="O24" s="47">
        <f>SUM(D24:N24)</f>
        <v>764</v>
      </c>
    </row>
    <row r="25" spans="1:15" ht="17.100000000000001" customHeight="1">
      <c r="A25" s="134"/>
      <c r="B25" s="131"/>
      <c r="C25" s="73"/>
      <c r="D25" s="48"/>
      <c r="E25" s="48"/>
      <c r="F25" s="48"/>
      <c r="G25" s="48"/>
      <c r="H25" s="48"/>
      <c r="I25" s="48">
        <v>394</v>
      </c>
      <c r="J25" s="48"/>
      <c r="K25" s="49"/>
      <c r="L25" s="49"/>
      <c r="M25" s="49"/>
      <c r="N25" s="49"/>
      <c r="O25" s="51">
        <f>SUM(D25:N25)</f>
        <v>394</v>
      </c>
    </row>
    <row r="26" spans="1:15" ht="17.100000000000001" customHeight="1">
      <c r="A26" s="134"/>
      <c r="B26" s="131"/>
      <c r="C26" s="74"/>
      <c r="D26" s="55">
        <v>237</v>
      </c>
      <c r="E26" s="55">
        <v>238</v>
      </c>
      <c r="F26" s="55">
        <v>653</v>
      </c>
      <c r="G26" s="55">
        <v>488</v>
      </c>
      <c r="H26" s="55">
        <v>243</v>
      </c>
      <c r="I26" s="55"/>
      <c r="J26" s="55"/>
      <c r="K26" s="49"/>
      <c r="L26" s="49"/>
      <c r="M26" s="49"/>
      <c r="N26" s="49"/>
      <c r="O26" s="51">
        <f>SUM(D26:N26)</f>
        <v>1859</v>
      </c>
    </row>
    <row r="27" spans="1:15" ht="17.100000000000001" customHeight="1" thickBot="1">
      <c r="A27" s="134"/>
      <c r="B27" s="132"/>
      <c r="C27" s="75"/>
      <c r="D27" s="76">
        <f t="shared" ref="D27:I27" si="5">SUM(D24:D26)</f>
        <v>464</v>
      </c>
      <c r="E27" s="76">
        <f t="shared" si="5"/>
        <v>238</v>
      </c>
      <c r="F27" s="76">
        <f t="shared" si="5"/>
        <v>653</v>
      </c>
      <c r="G27" s="76">
        <f t="shared" si="5"/>
        <v>488</v>
      </c>
      <c r="H27" s="76">
        <f t="shared" si="5"/>
        <v>780</v>
      </c>
      <c r="I27" s="76">
        <f t="shared" si="5"/>
        <v>394</v>
      </c>
      <c r="J27" s="76"/>
      <c r="K27" s="77"/>
      <c r="L27" s="77"/>
      <c r="M27" s="77"/>
      <c r="N27" s="77"/>
      <c r="O27" s="88">
        <f>SUM(D27:N27)</f>
        <v>3017</v>
      </c>
    </row>
    <row r="28" spans="1:15" ht="17.100000000000001" customHeight="1">
      <c r="A28" s="134"/>
      <c r="B28" s="130" t="s">
        <v>33</v>
      </c>
      <c r="C28" s="63"/>
      <c r="D28" s="63">
        <v>310</v>
      </c>
      <c r="E28" s="63">
        <v>585</v>
      </c>
      <c r="F28" s="63">
        <v>258</v>
      </c>
      <c r="G28" s="63">
        <v>640</v>
      </c>
      <c r="H28" s="63">
        <v>620</v>
      </c>
      <c r="I28" s="63"/>
      <c r="J28" s="63">
        <v>250</v>
      </c>
      <c r="K28" s="78"/>
      <c r="L28" s="78"/>
      <c r="M28" s="78"/>
      <c r="N28" s="79"/>
      <c r="O28" s="65">
        <f>SUM(C28:N28)</f>
        <v>2663</v>
      </c>
    </row>
    <row r="29" spans="1:15" ht="17.100000000000001" customHeight="1">
      <c r="A29" s="134"/>
      <c r="B29" s="131"/>
      <c r="C29" s="48">
        <v>5</v>
      </c>
      <c r="D29" s="48">
        <v>1</v>
      </c>
      <c r="E29" s="48">
        <v>741</v>
      </c>
      <c r="F29" s="48">
        <v>804</v>
      </c>
      <c r="G29" s="48">
        <v>350</v>
      </c>
      <c r="H29" s="48">
        <v>175</v>
      </c>
      <c r="I29" s="48">
        <v>103</v>
      </c>
      <c r="J29" s="48">
        <v>121</v>
      </c>
      <c r="K29" s="49">
        <v>68</v>
      </c>
      <c r="L29" s="49">
        <v>96</v>
      </c>
      <c r="M29" s="49">
        <v>48</v>
      </c>
      <c r="N29" s="50">
        <v>32</v>
      </c>
      <c r="O29" s="51">
        <f>SUM(C29:N29)</f>
        <v>2544</v>
      </c>
    </row>
    <row r="30" spans="1:15" ht="17.100000000000001" customHeight="1">
      <c r="A30" s="134"/>
      <c r="B30" s="131"/>
      <c r="C30" s="55"/>
      <c r="D30" s="55">
        <v>795</v>
      </c>
      <c r="E30" s="55">
        <v>1692</v>
      </c>
      <c r="F30" s="55">
        <v>753</v>
      </c>
      <c r="G30" s="55">
        <v>931</v>
      </c>
      <c r="H30" s="55">
        <v>451</v>
      </c>
      <c r="I30" s="55">
        <v>252</v>
      </c>
      <c r="J30" s="55"/>
      <c r="K30" s="55"/>
      <c r="L30" s="49"/>
      <c r="M30" s="49"/>
      <c r="N30" s="50"/>
      <c r="O30" s="51">
        <f>SUM(C30:N30)</f>
        <v>4874</v>
      </c>
    </row>
    <row r="31" spans="1:15" ht="17.100000000000001" customHeight="1" thickBot="1">
      <c r="A31" s="135"/>
      <c r="B31" s="132"/>
      <c r="C31" s="76">
        <f t="shared" ref="C31:N31" si="6">SUM(C28:C30)</f>
        <v>5</v>
      </c>
      <c r="D31" s="76">
        <f t="shared" si="6"/>
        <v>1106</v>
      </c>
      <c r="E31" s="76">
        <f t="shared" si="6"/>
        <v>3018</v>
      </c>
      <c r="F31" s="76">
        <f t="shared" si="6"/>
        <v>1815</v>
      </c>
      <c r="G31" s="76">
        <f t="shared" si="6"/>
        <v>1921</v>
      </c>
      <c r="H31" s="76">
        <f t="shared" si="6"/>
        <v>1246</v>
      </c>
      <c r="I31" s="76">
        <f t="shared" si="6"/>
        <v>355</v>
      </c>
      <c r="J31" s="76">
        <f t="shared" si="6"/>
        <v>371</v>
      </c>
      <c r="K31" s="76">
        <f t="shared" si="6"/>
        <v>68</v>
      </c>
      <c r="L31" s="77">
        <f t="shared" si="6"/>
        <v>96</v>
      </c>
      <c r="M31" s="77">
        <f t="shared" si="6"/>
        <v>48</v>
      </c>
      <c r="N31" s="80">
        <f t="shared" si="6"/>
        <v>32</v>
      </c>
      <c r="O31" s="88">
        <f>SUM(C31:N31)</f>
        <v>10081</v>
      </c>
    </row>
    <row r="32" spans="1:15">
      <c r="O32" s="5"/>
    </row>
  </sheetData>
  <mergeCells count="11">
    <mergeCell ref="A2:B2"/>
    <mergeCell ref="A1:M1"/>
    <mergeCell ref="B20:B23"/>
    <mergeCell ref="B24:B27"/>
    <mergeCell ref="B28:B31"/>
    <mergeCell ref="A20:A31"/>
    <mergeCell ref="A3:A19"/>
    <mergeCell ref="B3:B6"/>
    <mergeCell ref="B7:B10"/>
    <mergeCell ref="B11:B14"/>
    <mergeCell ref="B15:B17"/>
  </mergeCells>
  <phoneticPr fontId="2" type="noConversion"/>
  <printOptions horizontalCentered="1"/>
  <pageMargins left="0.39370078740157483" right="0.39370078740157483" top="0.19685039370078741" bottom="0.19685039370078741" header="0" footer="0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현황정리</vt:lpstr>
      <vt:lpstr>리스트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2022-02-04T02:09:00Z</cp:lastPrinted>
  <dcterms:created xsi:type="dcterms:W3CDTF">2022-01-20T05:03:10Z</dcterms:created>
  <dcterms:modified xsi:type="dcterms:W3CDTF">2022-09-29T10:19:54Z</dcterms:modified>
</cp:coreProperties>
</file>